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4\034\1 výzva\"/>
    </mc:Choice>
  </mc:AlternateContent>
  <xr:revisionPtr revIDLastSave="0" documentId="13_ncr:1_{ED9DEF9E-4C76-4CFC-95CA-3CE54FC0B8AE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S9" i="1"/>
  <c r="O9" i="1"/>
  <c r="O8" i="1" l="1"/>
  <c r="O10" i="1"/>
  <c r="R8" i="1"/>
  <c r="S8" i="1"/>
  <c r="R10" i="1"/>
  <c r="S10" i="1"/>
  <c r="R7" i="1"/>
  <c r="S7" i="1"/>
  <c r="O7" i="1"/>
  <c r="P13" i="1" l="1"/>
  <c r="Q13" i="1"/>
</calcChain>
</file>

<file path=xl/sharedStrings.xml><?xml version="1.0" encoding="utf-8"?>
<sst xmlns="http://schemas.openxmlformats.org/spreadsheetml/2006/main" count="55" uniqueCount="47">
  <si>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</si>
  <si>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</si>
  <si>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</si>
  <si>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</si>
  <si>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</si>
  <si>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</si>
  <si>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</si>
  <si>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</si>
  <si>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</si>
  <si>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</si>
  <si>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</si>
  <si>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</si>
  <si>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</si>
  <si>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31120000-3 - Generátory </t>
  </si>
  <si>
    <t xml:space="preserve">31155000-7 - Měniče </t>
  </si>
  <si>
    <t>38342000-4 - Osciloskopy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</si>
  <si>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</si>
  <si>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</si>
  <si>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</si>
  <si>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</si>
  <si>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</si>
  <si>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</si>
  <si>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</si>
  <si>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</si>
  <si>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</si>
  <si>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</si>
  <si>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</si>
  <si>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</si>
  <si>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</si>
  <si>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t>ANO</t>
  </si>
  <si>
    <t>Laboratorní zdroj</t>
  </si>
  <si>
    <t xml:space="preserve">Příloha č. 2 Kupní smlouvy - technická specifikace
Laboratorní a měřící technika (III.) 034 - 2024 </t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</si>
  <si>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</si>
  <si>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</si>
  <si>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USB osciloskop</t>
  </si>
  <si>
    <t>Samostatná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</si>
  <si>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</si>
  <si>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SMARTMon - Mobilní autonomní jednotka pro vícedenní onsite diagnostiku
Číslo projektu: TK04020088</t>
  </si>
  <si>
    <t>30 dní</t>
  </si>
  <si>
    <t>Ing. Tomáš Řeřicha, Ph.D.,
Tel.: 737 488 958,
37763 4534</t>
  </si>
  <si>
    <t>Univerzitní 26, 
Fakulta elektrotechnická - Katedra materiálů a technologií,
místnost EK 415</t>
  </si>
  <si>
    <t>Regulovatelný autotransformátor</t>
  </si>
  <si>
    <t>Laboratorní zdroj
- 3 nezávislé kanály
- nastavení proudů a napětí jemnými potenciometry
- LED displej
- nastavení napětí 0 až 32V s rozlišením 10mV
- nastavení proudů 0 až 3A s rozlišením 1mA
- práce alespoň dvou kanálů v režimech konstantí napětí, konstantní proud
- přesnost nastavení napětí: ±(0,1% měřené hodnoty +30mV)
- přesnost nastavení proudu: ±(0,3% měřené hodnoty +10mA)
- zvlnění a šum (20Hz až 20MHz) na výstupech min. dvou kanálů: ≤1mV RMS / ≤3mA RMS
- ochrana proti přetížení i přehřátí</t>
  </si>
  <si>
    <t>Stolní, napájecí zdroj</t>
  </si>
  <si>
    <t>Stolní, napájecí zdroj
- programovatelný, kompletní digitální řízení / programovatelnost s 10mV / 1mA rozlišením
- rozsah výstupní napětí: 0 - 30V
- rozsah výstupního proudu: 0 - 3A
- režimy CV / CC konstantního napětí a konstantního proudu
- OCP a OVP nastavení, režim stálé ochrany
- rozhraní: RS232, USB</t>
  </si>
  <si>
    <t>Zapouzdřený regulovatelný autotransformátor
- napětí primárního vinutí 230V AC
- výstupní napětí 0 až 260V
- plynulá regulace
- stupeň krytí min. IP20</t>
  </si>
  <si>
    <t xml:space="preserve">USB osciloskop
- dva kanály, šířka pásma min. 100MHz
- 14bit A/D převodník
- časová základna: 5ns..100s
- funkční generátor (0.1 Hz - 5 MHz), (funkce sinus, obdelník, impulz, rampa)
- vstupní impedance 1MΩ
- komunikace min.: UCB-C, LAN, Wi-Fi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</si>
</sst>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ck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16" fillId="0" borderId="0"/>
  </cellStyleXfs>
  <cellXfs count="11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3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0" borderId="0" xfId="0" applyFont="1" applyAlignment="1">
      <alignment vertical="top" wrapText="1"/>
    </xf>
    <xf numFmtId="3" fontId="0" fillId="3" borderId="6" xfId="0" applyNumberForma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left" vertical="center" wrapText="1" indent="1"/>
    </xf>
    <xf numFmtId="164" fontId="0" fillId="0" borderId="7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3" fontId="0" fillId="4" borderId="10" xfId="0" applyNumberForma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left" vertical="center" wrapText="1" indent="1"/>
    </xf>
    <xf numFmtId="164" fontId="0" fillId="0" borderId="10" xfId="0" applyNumberFormat="1" applyBorder="1" applyAlignment="1">
      <alignment horizontal="right" vertical="center" indent="1"/>
    </xf>
    <xf numFmtId="164" fontId="0" fillId="4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3" borderId="13" xfId="0" applyNumberForma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3" fontId="0" fillId="4" borderId="13" xfId="0" applyNumberForma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left" vertical="center" wrapText="1" indent="1"/>
    </xf>
    <xf numFmtId="0" fontId="3" fillId="4" borderId="13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4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3" fontId="0" fillId="4" borderId="8" xfId="0" applyNumberForma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left" vertical="center" wrapText="1" indent="1"/>
    </xf>
    <xf numFmtId="164" fontId="0" fillId="4" borderId="8" xfId="0" applyNumberFormat="1" applyFill="1" applyBorder="1" applyAlignment="1">
      <alignment horizontal="right" vertical="center" indent="1"/>
    </xf>
    <xf numFmtId="0" fontId="0" fillId="4" borderId="8" xfId="0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3" fillId="4" borderId="2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14" fillId="5" borderId="13" xfId="0" applyFont="1" applyFill="1" applyBorder="1" applyAlignment="1" applyProtection="1">
      <alignment horizontal="center" vertical="center" wrapText="1"/>
      <protection locked="0"/>
    </xf>
    <xf numFmtId="0" fontId="14" fillId="5" borderId="10" xfId="0" applyFont="1" applyFill="1" applyBorder="1" applyAlignment="1" applyProtection="1">
      <alignment horizontal="center" vertical="center" wrapText="1"/>
      <protection locked="0"/>
    </xf>
    <xf numFmtId="0" fontId="14" fillId="5" borderId="8" xfId="0" applyFont="1" applyFill="1" applyBorder="1" applyAlignment="1" applyProtection="1">
      <alignment horizontal="center" vertical="center" wrapText="1"/>
      <protection locked="0"/>
    </xf>
    <xf numFmtId="0" fontId="14" fillId="5" borderId="7" xfId="0" applyFont="1" applyFill="1" applyBorder="1" applyAlignment="1" applyProtection="1">
      <alignment horizontal="center" vertical="center" wrapText="1"/>
      <protection locked="0"/>
    </xf>
    <xf numFmtId="164" fontId="14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7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1"/>
  <sheetViews>
    <sheetView tabSelected="1" zoomScaleNormal="100" workbookViewId="0">
      <selection activeCell="G7" sqref="G7:G10"/>
    </sheetView>
  </sheetViews>
  <sheetFormatPr defaultRowHeight="15" x14ac:dyDescent="0.25"/>
  <cols>
    <col min="1" max="1" width="1.42578125" customWidth="1"/>
    <col min="2" max="2" width="5.7109375" customWidth="1"/>
    <col min="3" max="3" width="43" style="1" customWidth="1"/>
    <col min="4" max="4" width="11.7109375" style="2" customWidth="1"/>
    <col min="5" max="5" width="11.140625" style="3" customWidth="1"/>
    <col min="6" max="6" width="103.140625" style="1" customWidth="1"/>
    <col min="7" max="7" width="35.85546875" style="4" customWidth="1"/>
    <col min="8" max="8" width="22.85546875" style="4" customWidth="1"/>
    <col min="9" max="9" width="15.140625" style="1" customWidth="1"/>
    <col min="10" max="10" width="45.5703125" customWidth="1"/>
    <col min="11" max="11" width="26.85546875" customWidth="1"/>
    <col min="12" max="12" width="27.7109375" customWidth="1"/>
    <col min="13" max="13" width="32.7109375" style="4" customWidth="1"/>
    <col min="14" max="14" width="27.2851562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2.85546875" style="5" customWidth="1"/>
  </cols>
  <sheetData>
    <row r="1" spans="1:21" ht="39.75" customHeight="1" x14ac:dyDescent="0.25">
      <c r="B1" s="74" t="s">
        <v>31</v>
      </c>
      <c r="C1" s="75"/>
      <c r="D1" s="75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1" customHeight="1" x14ac:dyDescent="0.25">
      <c r="B3" s="14"/>
      <c r="C3" s="12" t="s">
        <v>0</v>
      </c>
      <c r="D3" s="13"/>
      <c r="E3" s="13"/>
      <c r="F3" s="13"/>
      <c r="G3" s="76"/>
      <c r="H3" s="76"/>
      <c r="I3" s="76"/>
      <c r="J3" s="76"/>
      <c r="K3" s="76"/>
      <c r="L3" s="76"/>
      <c r="M3" s="76"/>
      <c r="N3" s="76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16</v>
      </c>
      <c r="D6" s="22" t="s">
        <v>4</v>
      </c>
      <c r="E6" s="22" t="s">
        <v>17</v>
      </c>
      <c r="F6" s="22" t="s">
        <v>18</v>
      </c>
      <c r="G6" s="23" t="s">
        <v>5</v>
      </c>
      <c r="H6" s="22" t="s">
        <v>19</v>
      </c>
      <c r="I6" s="22" t="s">
        <v>20</v>
      </c>
      <c r="J6" s="22" t="s">
        <v>36</v>
      </c>
      <c r="K6" s="22" t="s">
        <v>21</v>
      </c>
      <c r="L6" s="72" t="s">
        <v>22</v>
      </c>
      <c r="M6" s="22" t="s">
        <v>23</v>
      </c>
      <c r="N6" s="22" t="s">
        <v>33</v>
      </c>
      <c r="O6" s="22" t="s">
        <v>24</v>
      </c>
      <c r="P6" s="22" t="s">
        <v>6</v>
      </c>
      <c r="Q6" s="24" t="s">
        <v>7</v>
      </c>
      <c r="R6" s="72" t="s">
        <v>8</v>
      </c>
      <c r="S6" s="72" t="s">
        <v>9</v>
      </c>
      <c r="T6" s="22" t="s">
        <v>25</v>
      </c>
      <c r="U6" s="22" t="s">
        <v>26</v>
      </c>
    </row>
    <row r="7" spans="1:21" ht="151.5" customHeight="1" thickTop="1" thickBot="1" x14ac:dyDescent="0.3">
      <c r="A7" s="25"/>
      <c r="B7" s="53">
        <v>1</v>
      </c>
      <c r="C7" s="54" t="s">
        <v>34</v>
      </c>
      <c r="D7" s="55">
        <v>2</v>
      </c>
      <c r="E7" s="56" t="s">
        <v>28</v>
      </c>
      <c r="F7" s="57" t="s">
        <v>46</v>
      </c>
      <c r="G7" s="103"/>
      <c r="H7" s="58" t="s">
        <v>35</v>
      </c>
      <c r="I7" s="56" t="s">
        <v>29</v>
      </c>
      <c r="J7" s="73" t="s">
        <v>37</v>
      </c>
      <c r="K7" s="59"/>
      <c r="L7" s="58" t="s">
        <v>39</v>
      </c>
      <c r="M7" s="58" t="s">
        <v>40</v>
      </c>
      <c r="N7" s="60" t="s">
        <v>38</v>
      </c>
      <c r="O7" s="61">
        <f>P7*D7</f>
        <v>21000</v>
      </c>
      <c r="P7" s="62">
        <v>10500</v>
      </c>
      <c r="Q7" s="107"/>
      <c r="R7" s="63">
        <f>D7*Q7</f>
        <v>0</v>
      </c>
      <c r="S7" s="64" t="str">
        <f t="shared" ref="S7" si="0">IF(ISNUMBER(Q7), IF(Q7&gt;P7,"NEVYHOVUJE","VYHOVUJE")," ")</f>
        <v xml:space="preserve"> </v>
      </c>
      <c r="T7" s="56"/>
      <c r="U7" s="65" t="s">
        <v>15</v>
      </c>
    </row>
    <row r="8" spans="1:21" ht="108" customHeight="1" x14ac:dyDescent="0.25">
      <c r="A8" s="25"/>
      <c r="B8" s="44">
        <v>2</v>
      </c>
      <c r="C8" s="45" t="s">
        <v>41</v>
      </c>
      <c r="D8" s="46">
        <v>1</v>
      </c>
      <c r="E8" s="47" t="s">
        <v>28</v>
      </c>
      <c r="F8" s="48" t="s">
        <v>45</v>
      </c>
      <c r="G8" s="104"/>
      <c r="H8" s="86" t="s">
        <v>35</v>
      </c>
      <c r="I8" s="89" t="s">
        <v>32</v>
      </c>
      <c r="J8" s="95"/>
      <c r="K8" s="98"/>
      <c r="L8" s="86" t="s">
        <v>39</v>
      </c>
      <c r="M8" s="86" t="s">
        <v>40</v>
      </c>
      <c r="N8" s="92" t="s">
        <v>38</v>
      </c>
      <c r="O8" s="49">
        <f>P8*D8</f>
        <v>9800</v>
      </c>
      <c r="P8" s="50">
        <v>9800</v>
      </c>
      <c r="Q8" s="108"/>
      <c r="R8" s="51">
        <f>D8*Q8</f>
        <v>0</v>
      </c>
      <c r="S8" s="52" t="str">
        <f t="shared" ref="S8:S10" si="1">IF(ISNUMBER(Q8), IF(Q8&gt;P8,"NEVYHOVUJE","VYHOVUJE")," ")</f>
        <v xml:space="preserve"> </v>
      </c>
      <c r="T8" s="89"/>
      <c r="U8" s="43" t="s">
        <v>14</v>
      </c>
    </row>
    <row r="9" spans="1:21" ht="186" customHeight="1" x14ac:dyDescent="0.25">
      <c r="A9" s="25"/>
      <c r="B9" s="66">
        <v>3</v>
      </c>
      <c r="C9" s="67" t="s">
        <v>30</v>
      </c>
      <c r="D9" s="68">
        <v>1</v>
      </c>
      <c r="E9" s="71" t="s">
        <v>28</v>
      </c>
      <c r="F9" s="69" t="s">
        <v>42</v>
      </c>
      <c r="G9" s="105"/>
      <c r="H9" s="87"/>
      <c r="I9" s="90"/>
      <c r="J9" s="96"/>
      <c r="K9" s="99"/>
      <c r="L9" s="96"/>
      <c r="M9" s="99"/>
      <c r="N9" s="93"/>
      <c r="O9" s="49">
        <f>P9*D9</f>
        <v>6000</v>
      </c>
      <c r="P9" s="70">
        <v>6000</v>
      </c>
      <c r="Q9" s="109"/>
      <c r="R9" s="51">
        <f>D9*Q9</f>
        <v>0</v>
      </c>
      <c r="S9" s="52" t="str">
        <f t="shared" ref="S9" si="2">IF(ISNUMBER(Q9), IF(Q9&gt;P9,"NEVYHOVUJE","VYHOVUJE")," ")</f>
        <v xml:space="preserve"> </v>
      </c>
      <c r="T9" s="90"/>
      <c r="U9" s="101" t="s">
        <v>13</v>
      </c>
    </row>
    <row r="10" spans="1:21" ht="140.25" customHeight="1" thickBot="1" x14ac:dyDescent="0.3">
      <c r="A10" s="25"/>
      <c r="B10" s="34">
        <v>4</v>
      </c>
      <c r="C10" s="35" t="s">
        <v>43</v>
      </c>
      <c r="D10" s="36">
        <v>2</v>
      </c>
      <c r="E10" s="37" t="s">
        <v>28</v>
      </c>
      <c r="F10" s="38" t="s">
        <v>44</v>
      </c>
      <c r="G10" s="106"/>
      <c r="H10" s="88"/>
      <c r="I10" s="91"/>
      <c r="J10" s="97"/>
      <c r="K10" s="100"/>
      <c r="L10" s="97"/>
      <c r="M10" s="100"/>
      <c r="N10" s="94"/>
      <c r="O10" s="39">
        <f>P10*D10</f>
        <v>9000</v>
      </c>
      <c r="P10" s="40">
        <v>4500</v>
      </c>
      <c r="Q10" s="110"/>
      <c r="R10" s="41">
        <f>D10*Q10</f>
        <v>0</v>
      </c>
      <c r="S10" s="42" t="str">
        <f t="shared" si="1"/>
        <v xml:space="preserve"> </v>
      </c>
      <c r="T10" s="91"/>
      <c r="U10" s="102"/>
    </row>
    <row r="11" spans="1:21" ht="16.5" thickTop="1" thickBot="1" x14ac:dyDescent="0.3">
      <c r="C11"/>
      <c r="D11"/>
      <c r="E11"/>
      <c r="F11"/>
      <c r="G11"/>
      <c r="H11"/>
      <c r="I11"/>
      <c r="M11"/>
      <c r="N11"/>
      <c r="O11"/>
    </row>
    <row r="12" spans="1:21" ht="60.75" customHeight="1" thickTop="1" thickBot="1" x14ac:dyDescent="0.3">
      <c r="B12" s="77" t="s">
        <v>10</v>
      </c>
      <c r="C12" s="78"/>
      <c r="D12" s="78"/>
      <c r="E12" s="78"/>
      <c r="F12" s="78"/>
      <c r="G12" s="78"/>
      <c r="H12" s="26"/>
      <c r="I12" s="26"/>
      <c r="J12" s="26"/>
      <c r="K12" s="9"/>
      <c r="L12" s="9"/>
      <c r="M12" s="9"/>
      <c r="N12" s="27"/>
      <c r="O12" s="27"/>
      <c r="P12" s="28" t="s">
        <v>11</v>
      </c>
      <c r="Q12" s="79" t="s">
        <v>12</v>
      </c>
      <c r="R12" s="80"/>
      <c r="S12" s="81"/>
      <c r="T12" s="20"/>
      <c r="U12" s="29"/>
    </row>
    <row r="13" spans="1:21" ht="33" customHeight="1" thickTop="1" thickBot="1" x14ac:dyDescent="0.3">
      <c r="B13" s="82" t="s">
        <v>27</v>
      </c>
      <c r="C13" s="82"/>
      <c r="D13" s="82"/>
      <c r="E13" s="82"/>
      <c r="F13" s="82"/>
      <c r="G13" s="82"/>
      <c r="H13" s="30"/>
      <c r="K13" s="7"/>
      <c r="L13" s="7"/>
      <c r="M13" s="7"/>
      <c r="N13" s="31"/>
      <c r="O13" s="31"/>
      <c r="P13" s="32">
        <f>SUM(O7:O10)</f>
        <v>45800</v>
      </c>
      <c r="Q13" s="83">
        <f>SUM(R7:R10)</f>
        <v>0</v>
      </c>
      <c r="R13" s="84"/>
      <c r="S13" s="85"/>
    </row>
    <row r="14" spans="1:21" ht="14.25" customHeight="1" thickTop="1" x14ac:dyDescent="0.25"/>
    <row r="15" spans="1:21" ht="14.25" customHeight="1" x14ac:dyDescent="0.25"/>
    <row r="16" spans="1:21" ht="14.25" customHeight="1" x14ac:dyDescent="0.25"/>
    <row r="17" spans="3:9" ht="14.25" customHeight="1" x14ac:dyDescent="0.25"/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  <row r="210" spans="3:9" x14ac:dyDescent="0.25">
      <c r="C210"/>
      <c r="E210"/>
      <c r="F210"/>
      <c r="I210"/>
    </row>
    <row r="211" spans="3:9" x14ac:dyDescent="0.25">
      <c r="C211"/>
      <c r="E211"/>
      <c r="F211"/>
      <c r="I211"/>
    </row>
  </sheetData>
  <sheetProtection algorithmName="SHA-512" hashValue="0hhi1xo2SFkRGV+0KFEhtHOiOj+Z+BelrMxldZkVQ2wa1wFav7FwjIlXB8jyhnXSLdLnhpSKjds7xfCuza1W6w==" saltValue="bqA+CboNuttB7R/go5p8ag==" spinCount="100000" sheet="1" objects="1" scenarios="1"/>
  <mergeCells count="15">
    <mergeCell ref="T8:T10"/>
    <mergeCell ref="J8:J10"/>
    <mergeCell ref="K8:K10"/>
    <mergeCell ref="L8:L10"/>
    <mergeCell ref="M8:M10"/>
    <mergeCell ref="U9:U10"/>
    <mergeCell ref="B1:D1"/>
    <mergeCell ref="G3:N3"/>
    <mergeCell ref="B12:G12"/>
    <mergeCell ref="Q12:S12"/>
    <mergeCell ref="B13:G13"/>
    <mergeCell ref="Q13:S13"/>
    <mergeCell ref="H8:H10"/>
    <mergeCell ref="I8:I10"/>
    <mergeCell ref="N8:N10"/>
  </mergeCells>
  <conditionalFormatting sqref="B7:B10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:D10">
    <cfRule type="containsBlanks" dxfId="6" priority="1">
      <formula>LEN(TRIM(D7))=0</formula>
    </cfRule>
  </conditionalFormatting>
  <conditionalFormatting sqref="G7:G10 Q7:Q10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:G10">
    <cfRule type="notContainsBlanks" dxfId="2" priority="83">
      <formula>LEN(TRIM(G7))&gt;0</formula>
    </cfRule>
  </conditionalFormatting>
  <conditionalFormatting sqref="S7:S10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 I8" xr:uid="{7EF69613-2050-4872-828B-4C34F2407042}">
      <formula1>"ANO,NE"</formula1>
    </dataValidation>
    <dataValidation type="list" showInputMessage="1" showErrorMessage="1" sqref="E7:E10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2024-10-10T07:36:59Z</cp:lastPrinted>
  <dcterms:created xsi:type="dcterms:W3CDTF">2014-03-05T12:43:32Z</dcterms:created>
  <dcterms:modified xsi:type="dcterms:W3CDTF">2024-10-11T08:20:56Z</dcterms:modified>
</cp:coreProperties>
</file>